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defaultThemeVersion="123820"/>
  <mc:AlternateContent xmlns:mc="http://schemas.openxmlformats.org/markup-compatibility/2006">
    <mc:Choice Requires="x15">
      <x15ac:absPath xmlns:x15ac="http://schemas.microsoft.com/office/spreadsheetml/2010/11/ac" url="/Users/joshbula/Downloads/"/>
    </mc:Choice>
  </mc:AlternateContent>
  <xr:revisionPtr revIDLastSave="0" documentId="13_ncr:1_{898B4AE0-1F96-7847-81B9-7508E832D83B}" xr6:coauthVersionLast="47" xr6:coauthVersionMax="47" xr10:uidLastSave="{00000000-0000-0000-0000-000000000000}"/>
  <workbookProtection workbookAlgorithmName="SHA-512" workbookHashValue="WP1eIhfUW/F6ZX8QEIr+Ha8zGusy8QMOu8HWsV2gTl9DCUhO77RMtbmK7vuiDdGWjuSlBX4Wzl6mQzO66EUWnw==" workbookSaltValue="IZJXoB6y6nBXNgFFLDnloQ==" workbookSpinCount="100000" lockStructure="1"/>
  <bookViews>
    <workbookView xWindow="37180" yWindow="12300" windowWidth="36420" windowHeight="23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L23" i="1" s="1"/>
  <c r="J19" i="1"/>
  <c r="F9" i="1"/>
  <c r="F10" i="1"/>
  <c r="F12" i="1"/>
  <c r="F13" i="1"/>
  <c r="L9" i="1"/>
  <c r="L10" i="1"/>
  <c r="L11" i="1"/>
  <c r="L12" i="1"/>
  <c r="L13" i="1"/>
  <c r="L14" i="1"/>
  <c r="L15" i="1"/>
  <c r="F11" i="1"/>
  <c r="F14" i="1"/>
  <c r="F15" i="1"/>
  <c r="F16" i="1"/>
  <c r="J20" i="1"/>
  <c r="L21" i="1" l="1"/>
  <c r="F17" i="1"/>
  <c r="L25" i="1" l="1"/>
</calcChain>
</file>

<file path=xl/sharedStrings.xml><?xml version="1.0" encoding="utf-8"?>
<sst xmlns="http://schemas.openxmlformats.org/spreadsheetml/2006/main" count="110" uniqueCount="92">
  <si>
    <t>Part #</t>
  </si>
  <si>
    <t>Description</t>
  </si>
  <si>
    <t>Qty</t>
  </si>
  <si>
    <t>Price</t>
  </si>
  <si>
    <t xml:space="preserve"> </t>
  </si>
  <si>
    <t>Total</t>
  </si>
  <si>
    <t>The medals/plaques ordering policies will be as follows:</t>
  </si>
  <si>
    <t>UPS Reg</t>
  </si>
  <si>
    <t>101-125</t>
  </si>
  <si>
    <t>PLEASE NOTE:</t>
  </si>
  <si>
    <t xml:space="preserve">Schools should expect a SHIPPING </t>
  </si>
  <si>
    <t xml:space="preserve">the POSTMARKED DATE of the </t>
  </si>
  <si>
    <t xml:space="preserve">submission of this order to the Medals </t>
  </si>
  <si>
    <t>Coordinator.</t>
  </si>
  <si>
    <t>Medals</t>
  </si>
  <si>
    <t>POSTAGE RATES</t>
  </si>
  <si>
    <t>1 to 25</t>
  </si>
  <si>
    <t>Send order form and check payable to:</t>
  </si>
  <si>
    <t>Florida Bandmasters Association</t>
  </si>
  <si>
    <t>OR THE ORDER WILL BE RETURNED.</t>
  </si>
  <si>
    <t>C 976 G1</t>
  </si>
  <si>
    <t>C 976 G2</t>
  </si>
  <si>
    <t>C 977 G1</t>
  </si>
  <si>
    <t>C 980 G2</t>
  </si>
  <si>
    <t>C 980 G1</t>
  </si>
  <si>
    <t>C 979 G1</t>
  </si>
  <si>
    <t>C 887 G1</t>
  </si>
  <si>
    <t>C 975 S7</t>
  </si>
  <si>
    <t>C 973 S7</t>
  </si>
  <si>
    <t>C 975 S8</t>
  </si>
  <si>
    <t>C 973 S8</t>
  </si>
  <si>
    <t>C 978 S8</t>
  </si>
  <si>
    <t>C 974 C8</t>
  </si>
  <si>
    <t>C 2215 S7</t>
  </si>
  <si>
    <t>C 2215 S8</t>
  </si>
  <si>
    <t>351- 400</t>
  </si>
  <si>
    <t>301- 350</t>
  </si>
  <si>
    <t>251- 300</t>
  </si>
  <si>
    <t>201- 250</t>
  </si>
  <si>
    <t>151- 200</t>
  </si>
  <si>
    <t>51- 75</t>
  </si>
  <si>
    <t>126 - 150</t>
  </si>
  <si>
    <t>76 - 100</t>
  </si>
  <si>
    <t>26 - 50</t>
  </si>
  <si>
    <t>Total This Column</t>
  </si>
  <si>
    <t xml:space="preserve">School Name </t>
  </si>
  <si>
    <t xml:space="preserve">Band Director </t>
  </si>
  <si>
    <t>City/State</t>
  </si>
  <si>
    <t>Zip:</t>
  </si>
  <si>
    <t>Order Date:</t>
  </si>
  <si>
    <t>School Phone:</t>
  </si>
  <si>
    <t>Home Phone:</t>
  </si>
  <si>
    <t xml:space="preserve">Director Signature </t>
  </si>
  <si>
    <t>Grand Total:</t>
  </si>
  <si>
    <t>Dist Concert Sup w/blue</t>
  </si>
  <si>
    <t>Dist Concert Exc w/red</t>
  </si>
  <si>
    <t>Dist March Sup w/blue</t>
  </si>
  <si>
    <t>Dist March Exc w/Red</t>
  </si>
  <si>
    <t>Dist S&amp;E Exc w/Red</t>
  </si>
  <si>
    <t>Dist Twirl Exc w/Red</t>
  </si>
  <si>
    <t>Dist Jazz Sup w/Blue</t>
  </si>
  <si>
    <t>Dist Jazz Exc w/red</t>
  </si>
  <si>
    <t>State Solo Exc w/white</t>
  </si>
  <si>
    <t>State Ens Exc w/white</t>
  </si>
  <si>
    <t>State Jazz Exc w/white</t>
  </si>
  <si>
    <t>State Jazz Sup w/blue</t>
  </si>
  <si>
    <t>State Twirl/Aux Exc. w/white</t>
  </si>
  <si>
    <t>State Band Sup w/blue</t>
  </si>
  <si>
    <t>State Band Exc w/white</t>
  </si>
  <si>
    <t>Total Plaques</t>
  </si>
  <si>
    <t>Sub-Total:</t>
  </si>
  <si>
    <t>Fixed Shipping Charges:</t>
  </si>
  <si>
    <t>Directions:  Only fill in QTY for each type of medal you want to order.  The worksheet calculates everything else.</t>
  </si>
  <si>
    <t>School Address</t>
  </si>
  <si>
    <t>School e-mail:</t>
  </si>
  <si>
    <t>Home e-mail:</t>
  </si>
  <si>
    <r>
      <t>A CHECK FOR THE CORRECT AMOUNT</t>
    </r>
    <r>
      <rPr>
        <b/>
        <sz val="8"/>
        <color rgb="FFFF0000"/>
        <rFont val="Times New Roman"/>
        <family val="1"/>
      </rPr>
      <t xml:space="preserve"> INCLUDING </t>
    </r>
  </si>
  <si>
    <r>
      <rPr>
        <b/>
        <sz val="8"/>
        <color rgb="FFFF0000"/>
        <rFont val="Times New Roman"/>
        <family val="1"/>
      </rPr>
      <t>SHIPPING CHARGES</t>
    </r>
    <r>
      <rPr>
        <b/>
        <sz val="8"/>
        <rFont val="Times New Roman"/>
        <family val="1"/>
      </rPr>
      <t xml:space="preserve"> MUST ACCOMPANY ORDER </t>
    </r>
  </si>
  <si>
    <r>
      <t xml:space="preserve">DATE of at least </t>
    </r>
    <r>
      <rPr>
        <sz val="8"/>
        <color rgb="FFFF0000"/>
        <rFont val="Arial"/>
        <family val="2"/>
      </rPr>
      <t>4-6</t>
    </r>
    <r>
      <rPr>
        <b/>
        <sz val="8"/>
        <color rgb="FFFF0000"/>
        <rFont val="Arial"/>
        <family val="2"/>
      </rPr>
      <t xml:space="preserve"> WEEKS</t>
    </r>
    <r>
      <rPr>
        <sz val="8"/>
        <rFont val="Arial"/>
        <family val="2"/>
      </rPr>
      <t xml:space="preserve"> after </t>
    </r>
  </si>
  <si>
    <r>
      <t xml:space="preserve">PHONE, FAXED, OR EMAILED ORDERS WILL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BE ACCEPTED</t>
    </r>
  </si>
  <si>
    <r>
      <t xml:space="preserve">PURCHASE ORDERS OR CREDIT CARDS WILL </t>
    </r>
    <r>
      <rPr>
        <b/>
        <sz val="9"/>
        <rFont val="Arial"/>
        <family val="2"/>
      </rPr>
      <t>NOT</t>
    </r>
    <r>
      <rPr>
        <sz val="9"/>
        <rFont val="Arial"/>
        <family val="2"/>
      </rPr>
      <t xml:space="preserve"> BE ACCEPTED.</t>
    </r>
  </si>
  <si>
    <t>Please Print or Type Legibly</t>
  </si>
  <si>
    <r>
      <rPr>
        <b/>
        <i/>
        <sz val="10"/>
        <rFont val="Arial"/>
        <family val="2"/>
      </rPr>
      <t>Bookkeepers:</t>
    </r>
    <r>
      <rPr>
        <i/>
        <sz val="10"/>
        <rFont val="Arial"/>
        <family val="2"/>
      </rPr>
      <t xml:space="preserve"> please</t>
    </r>
    <r>
      <rPr>
        <i/>
        <sz val="10"/>
        <color rgb="FFFF0000"/>
        <rFont val="Arial"/>
        <family val="2"/>
      </rPr>
      <t xml:space="preserve"> include this form</t>
    </r>
    <r>
      <rPr>
        <i/>
        <sz val="10"/>
        <rFont val="Arial"/>
        <family val="2"/>
      </rPr>
      <t xml:space="preserve"> when mailing the check</t>
    </r>
  </si>
  <si>
    <t>C/O Neil Jenkins</t>
  </si>
  <si>
    <t>PO Box 840135</t>
  </si>
  <si>
    <t>Pembroke Pines FL 33084</t>
  </si>
  <si>
    <t>954-432-4111</t>
  </si>
  <si>
    <t>exec@fba.flmusiced.org</t>
  </si>
  <si>
    <t>Total Medals:</t>
  </si>
  <si>
    <t>Orders will be placed by individual schools with the FBA Exec. Director using this official form.</t>
  </si>
  <si>
    <t>Check or Money Order for the exact total amount of the order PLUS  POSTAGE must accompany the order.</t>
  </si>
  <si>
    <t>FBA Medals Order Form /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</si>
</sst>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"/>
  </numFmts>
  <fonts count="41" x14ac:knownFonts="1">
    <font>
      <sz val="10"/>
      <name val="Arial"/>
    </font>
    <font>
      <sz val="10"/>
      <name val="Arial"/>
    </font>
    <font>
      <sz val="1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u/>
      <sz val="10"/>
      <name val="Arial"/>
      <family val="2"/>
    </font>
    <font>
      <sz val="6"/>
      <name val="Arial"/>
    </font>
    <font>
      <u/>
      <sz val="10"/>
      <color indexed="12"/>
      <name val="Arial"/>
    </font>
    <font>
      <sz val="8"/>
      <name val="Arial"/>
    </font>
    <font>
      <sz val="10"/>
      <color indexed="9"/>
      <name val="Arial"/>
      <family val="2"/>
    </font>
    <font>
      <sz val="10"/>
      <color indexed="10"/>
      <name val="Arial"/>
    </font>
    <font>
      <b/>
      <sz val="12"/>
      <name val="Arial"/>
      <family val="2"/>
    </font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rgb="FFFF0000"/>
      <name val="Times New Roman"/>
      <family val="1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0" applyNumberFormat="0" applyBorder="0" applyAlignment="0" applyProtection="0"/>
    <xf numFmtId="0" fontId="19" fillId="28" borderId="10" applyNumberFormat="0" applyAlignment="0" applyProtection="0"/>
    <xf numFmtId="0" fontId="20" fillId="29" borderId="11" applyNumberFormat="0" applyAlignment="0" applyProtection="0"/>
    <xf numFmtId="44" fontId="1" fillId="0" borderId="0" applyFont="0" applyFill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4" borderId="10" applyNumberFormat="0" applyAlignment="0" applyProtection="0"/>
    <xf numFmtId="0" fontId="27" fillId="0" borderId="15" applyNumberFormat="0" applyFill="0" applyAlignment="0" applyProtection="0"/>
    <xf numFmtId="0" fontId="28" fillId="35" borderId="0" applyNumberFormat="0" applyBorder="0" applyAlignment="0" applyProtection="0"/>
    <xf numFmtId="0" fontId="14" fillId="36" borderId="16" applyNumberFormat="0" applyFont="0" applyAlignment="0" applyProtection="0"/>
    <xf numFmtId="0" fontId="29" fillId="28" borderId="17" applyNumberFormat="0" applyAlignment="0" applyProtection="0"/>
    <xf numFmtId="0" fontId="30" fillId="0" borderId="0" applyNumberFormat="0" applyFill="0" applyBorder="0" applyAlignment="0" applyProtection="0"/>
    <xf numFmtId="0" fontId="14" fillId="2" borderId="1">
      <alignment horizontal="center"/>
    </xf>
    <xf numFmtId="0" fontId="21" fillId="0" borderId="18" applyNumberFormat="0" applyFill="0" applyAlignment="0" applyProtection="0"/>
    <xf numFmtId="0" fontId="31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5" fillId="0" borderId="0" xfId="0" applyFont="1"/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/>
    <xf numFmtId="164" fontId="0" fillId="2" borderId="0" xfId="0" applyNumberFormat="1" applyFill="1"/>
    <xf numFmtId="0" fontId="5" fillId="2" borderId="0" xfId="0" applyFont="1" applyFill="1"/>
    <xf numFmtId="0" fontId="3" fillId="2" borderId="0" xfId="0" applyFont="1" applyFill="1"/>
    <xf numFmtId="0" fontId="12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/>
    <xf numFmtId="164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0" fillId="2" borderId="5" xfId="0" applyFill="1" applyBorder="1" applyProtection="1">
      <protection locked="0"/>
    </xf>
    <xf numFmtId="44" fontId="0" fillId="2" borderId="2" xfId="28" applyFont="1" applyFill="1" applyBorder="1" applyAlignment="1">
      <alignment shrinkToFit="1"/>
    </xf>
    <xf numFmtId="0" fontId="0" fillId="2" borderId="4" xfId="0" applyFill="1" applyBorder="1" applyAlignment="1">
      <alignment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Protection="1">
      <protection locked="0"/>
    </xf>
    <xf numFmtId="44" fontId="0" fillId="2" borderId="3" xfId="28" applyFont="1" applyFill="1" applyBorder="1" applyAlignment="1">
      <alignment shrinkToFit="1"/>
    </xf>
    <xf numFmtId="0" fontId="10" fillId="2" borderId="3" xfId="0" applyFont="1" applyFill="1" applyBorder="1" applyAlignment="1">
      <alignment wrapText="1"/>
    </xf>
    <xf numFmtId="0" fontId="0" fillId="2" borderId="4" xfId="0" applyFill="1" applyBorder="1"/>
    <xf numFmtId="0" fontId="5" fillId="2" borderId="8" xfId="0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44" fontId="5" fillId="2" borderId="5" xfId="0" applyNumberFormat="1" applyFont="1" applyFill="1" applyBorder="1" applyAlignment="1">
      <alignment shrinkToFit="1"/>
    </xf>
    <xf numFmtId="0" fontId="0" fillId="2" borderId="2" xfId="0" applyFill="1" applyBorder="1" applyAlignment="1">
      <alignment vertical="center"/>
    </xf>
    <xf numFmtId="0" fontId="10" fillId="2" borderId="2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11" fillId="2" borderId="0" xfId="0" applyFont="1" applyFill="1"/>
    <xf numFmtId="44" fontId="11" fillId="2" borderId="0" xfId="28" applyFont="1" applyFill="1" applyBorder="1"/>
    <xf numFmtId="0" fontId="11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44" fontId="5" fillId="2" borderId="1" xfId="0" applyNumberFormat="1" applyFont="1" applyFill="1" applyBorder="1" applyAlignment="1">
      <alignment shrinkToFit="1"/>
    </xf>
    <xf numFmtId="0" fontId="8" fillId="2" borderId="0" xfId="0" applyFont="1" applyFill="1"/>
    <xf numFmtId="16" fontId="3" fillId="2" borderId="0" xfId="0" applyNumberFormat="1" applyFont="1" applyFill="1" applyAlignment="1">
      <alignment horizontal="center"/>
    </xf>
    <xf numFmtId="44" fontId="0" fillId="2" borderId="1" xfId="28" applyFont="1" applyFill="1" applyBorder="1" applyAlignment="1">
      <alignment shrinkToFit="1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44" fontId="13" fillId="2" borderId="1" xfId="28" applyFont="1" applyFill="1" applyBorder="1" applyAlignment="1">
      <alignment shrinkToFit="1"/>
    </xf>
    <xf numFmtId="0" fontId="7" fillId="2" borderId="0" xfId="0" applyFont="1" applyFill="1"/>
    <xf numFmtId="0" fontId="6" fillId="2" borderId="0" xfId="0" applyFont="1" applyFill="1"/>
    <xf numFmtId="0" fontId="0" fillId="2" borderId="0" xfId="0" applyFill="1" applyAlignment="1">
      <alignment horizontal="right"/>
    </xf>
    <xf numFmtId="0" fontId="15" fillId="2" borderId="0" xfId="0" applyFont="1" applyFill="1"/>
    <xf numFmtId="0" fontId="15" fillId="2" borderId="0" xfId="0" applyFont="1" applyFill="1" applyAlignment="1">
      <alignment horizontal="right"/>
    </xf>
    <xf numFmtId="44" fontId="32" fillId="2" borderId="0" xfId="28" applyFont="1" applyFill="1" applyBorder="1"/>
    <xf numFmtId="0" fontId="32" fillId="2" borderId="0" xfId="0" applyFont="1" applyFill="1" applyAlignment="1">
      <alignment horizontal="center" vertical="center"/>
    </xf>
    <xf numFmtId="0" fontId="32" fillId="2" borderId="0" xfId="0" applyFont="1" applyFill="1"/>
    <xf numFmtId="0" fontId="33" fillId="2" borderId="0" xfId="0" applyFont="1" applyFill="1"/>
    <xf numFmtId="0" fontId="0" fillId="2" borderId="6" xfId="0" applyFill="1" applyBorder="1"/>
    <xf numFmtId="0" fontId="0" fillId="2" borderId="9" xfId="0" applyFill="1" applyBorder="1"/>
    <xf numFmtId="164" fontId="0" fillId="2" borderId="9" xfId="0" applyNumberFormat="1" applyFill="1" applyBorder="1"/>
    <xf numFmtId="0" fontId="0" fillId="2" borderId="7" xfId="0" applyFill="1" applyBorder="1"/>
    <xf numFmtId="0" fontId="5" fillId="2" borderId="19" xfId="0" applyFont="1" applyFill="1" applyBorder="1"/>
    <xf numFmtId="0" fontId="0" fillId="2" borderId="20" xfId="0" applyFill="1" applyBorder="1"/>
    <xf numFmtId="0" fontId="0" fillId="2" borderId="19" xfId="0" applyFill="1" applyBorder="1"/>
    <xf numFmtId="0" fontId="0" fillId="2" borderId="21" xfId="0" applyFill="1" applyBorder="1"/>
    <xf numFmtId="0" fontId="0" fillId="2" borderId="1" xfId="0" applyFill="1" applyBorder="1"/>
    <xf numFmtId="0" fontId="9" fillId="2" borderId="1" xfId="37" applyFill="1" applyBorder="1" applyAlignment="1" applyProtection="1"/>
    <xf numFmtId="164" fontId="0" fillId="2" borderId="1" xfId="0" applyNumberFormat="1" applyFill="1" applyBorder="1"/>
    <xf numFmtId="0" fontId="0" fillId="2" borderId="22" xfId="0" applyFill="1" applyBorder="1"/>
    <xf numFmtId="0" fontId="38" fillId="2" borderId="0" xfId="0" applyFont="1" applyFill="1"/>
    <xf numFmtId="0" fontId="11" fillId="2" borderId="0" xfId="0" applyFont="1" applyFill="1" applyAlignment="1">
      <alignment vertical="center"/>
    </xf>
    <xf numFmtId="0" fontId="15" fillId="2" borderId="9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0" xfId="0" applyFont="1" applyFill="1" applyAlignment="1">
      <alignment horizontal="center" vertical="center"/>
    </xf>
    <xf numFmtId="164" fontId="15" fillId="2" borderId="2" xfId="0" applyNumberFormat="1" applyFont="1" applyFill="1" applyBorder="1"/>
  </cellXfs>
  <cellStyles count="47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mphasis 1" xfId="29" xr:uid="{00000000-0005-0000-0000-00001C000000}"/>
    <cellStyle name="Emphasis 2" xfId="30" xr:uid="{00000000-0005-0000-0000-00001D000000}"/>
    <cellStyle name="Emphasis 3" xfId="31" xr:uid="{00000000-0005-0000-0000-00001E000000}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Hyperlink" xfId="37" builtinId="8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te" xfId="41" builtinId="10" customBuiltin="1"/>
    <cellStyle name="Output" xfId="42" builtinId="21" customBuiltin="1"/>
    <cellStyle name="Sheet Title" xfId="43" xr:uid="{00000000-0005-0000-0000-00002B000000}"/>
    <cellStyle name="Style 1" xfId="44" xr:uid="{00000000-0005-0000-0000-00002C000000}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0</xdr:rowOff>
    </xdr:from>
    <xdr:to>
      <xdr:col>16</xdr:col>
      <xdr:colOff>76200</xdr:colOff>
      <xdr:row>24</xdr:row>
      <xdr:rowOff>38100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981825" y="1638300"/>
          <a:ext cx="1514475" cy="404812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wrap="square" lIns="25400" tIns="0" rIns="2540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POSTAGE RATES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Medals: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 to 60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	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$16.70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61 to 120 	$17.49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121 to 200 	$18.29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201 to 300 	$19.48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301 to 400 	$20.67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401 to 500 	$22.66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501 to 600 	$24.25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601 to 700	$25.63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701 to 800 	$28.60 801 to 900 	$32.11 901 to 1000 	$32.22 1001 to 1100 	$34.67 1101 to 1200 	$37.09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ec@fba.flmusiced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6"/>
  <sheetViews>
    <sheetView tabSelected="1" zoomScale="174" zoomScaleNormal="174" workbookViewId="0">
      <selection activeCell="D9" sqref="D9"/>
    </sheetView>
  </sheetViews>
  <sheetFormatPr baseColWidth="10" defaultColWidth="8.83203125" defaultRowHeight="13" x14ac:dyDescent="0.15"/>
  <cols>
    <col min="1" max="1" width="5.5" customWidth="1"/>
    <col min="3" max="3" width="12.33203125" customWidth="1"/>
    <col min="4" max="4" width="5.6640625" customWidth="1"/>
    <col min="5" max="5" width="5.6640625" style="2" customWidth="1"/>
    <col min="7" max="7" width="4.5" customWidth="1"/>
    <col min="8" max="8" width="9" customWidth="1"/>
    <col min="9" max="9" width="15" customWidth="1"/>
    <col min="10" max="10" width="6.1640625" customWidth="1"/>
    <col min="11" max="11" width="6.5" customWidth="1"/>
    <col min="12" max="12" width="13.1640625" customWidth="1"/>
    <col min="13" max="13" width="3" customWidth="1"/>
    <col min="14" max="14" width="7" style="1" customWidth="1"/>
    <col min="15" max="15" width="8" style="1" customWidth="1"/>
    <col min="16" max="16" width="6.5" style="1" customWidth="1"/>
    <col min="17" max="17" width="10.33203125" customWidth="1"/>
  </cols>
  <sheetData>
    <row r="1" spans="1:18" ht="22" customHeight="1" x14ac:dyDescent="0.15">
      <c r="A1" s="76" t="s">
        <v>91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"/>
      <c r="N1" s="8"/>
      <c r="O1" s="8"/>
      <c r="P1" s="8"/>
      <c r="Q1" s="7"/>
      <c r="R1" s="7"/>
    </row>
    <row r="2" spans="1:18" x14ac:dyDescent="0.15">
      <c r="A2" s="9" t="s">
        <v>6</v>
      </c>
      <c r="B2" s="7"/>
      <c r="C2" s="7"/>
      <c r="D2" s="7"/>
      <c r="E2" s="10"/>
      <c r="F2" s="7"/>
      <c r="G2" s="7"/>
      <c r="H2" s="7"/>
      <c r="I2" s="7"/>
      <c r="J2" s="7"/>
      <c r="K2" s="7"/>
      <c r="L2" s="7"/>
      <c r="M2" s="7"/>
      <c r="N2" s="11" t="s">
        <v>9</v>
      </c>
      <c r="O2" s="8"/>
      <c r="P2" s="8"/>
      <c r="Q2" s="7"/>
      <c r="R2" s="7"/>
    </row>
    <row r="3" spans="1:18" x14ac:dyDescent="0.15">
      <c r="A3" s="9" t="s">
        <v>89</v>
      </c>
      <c r="B3" s="7"/>
      <c r="C3" s="7"/>
      <c r="D3" s="7"/>
      <c r="E3" s="10"/>
      <c r="F3" s="7"/>
      <c r="G3" s="7"/>
      <c r="H3" s="7"/>
      <c r="I3" s="7"/>
      <c r="J3" s="7"/>
      <c r="K3" s="7"/>
      <c r="L3" s="7"/>
      <c r="M3" s="7"/>
      <c r="N3" s="12" t="s">
        <v>10</v>
      </c>
      <c r="O3" s="8"/>
      <c r="P3" s="8"/>
      <c r="Q3" s="7"/>
      <c r="R3" s="7"/>
    </row>
    <row r="4" spans="1:18" x14ac:dyDescent="0.15">
      <c r="A4" s="9" t="s">
        <v>79</v>
      </c>
      <c r="B4" s="7"/>
      <c r="C4" s="7"/>
      <c r="D4" s="7"/>
      <c r="E4" s="10"/>
      <c r="F4" s="7"/>
      <c r="G4" s="7"/>
      <c r="H4" s="7"/>
      <c r="I4" s="7"/>
      <c r="J4" s="7"/>
      <c r="K4" s="7"/>
      <c r="L4" s="7"/>
      <c r="M4" s="7"/>
      <c r="N4" s="12" t="s">
        <v>78</v>
      </c>
      <c r="O4" s="8"/>
      <c r="P4" s="8"/>
      <c r="Q4" s="7"/>
      <c r="R4" s="7"/>
    </row>
    <row r="5" spans="1:18" x14ac:dyDescent="0.15">
      <c r="A5" s="9" t="s">
        <v>90</v>
      </c>
      <c r="B5" s="7"/>
      <c r="C5" s="7"/>
      <c r="D5" s="7"/>
      <c r="E5" s="10"/>
      <c r="F5" s="7"/>
      <c r="G5" s="7"/>
      <c r="H5" s="7"/>
      <c r="I5" s="7"/>
      <c r="J5" s="7"/>
      <c r="K5" s="7"/>
      <c r="L5" s="7"/>
      <c r="M5" s="7"/>
      <c r="N5" s="12" t="s">
        <v>11</v>
      </c>
      <c r="O5" s="8"/>
      <c r="P5" s="8"/>
      <c r="Q5" s="7"/>
      <c r="R5" s="7"/>
    </row>
    <row r="6" spans="1:18" x14ac:dyDescent="0.15">
      <c r="A6" s="9" t="s">
        <v>80</v>
      </c>
      <c r="B6" s="7"/>
      <c r="C6" s="7"/>
      <c r="D6" s="7"/>
      <c r="E6" s="10"/>
      <c r="F6" s="7"/>
      <c r="G6" s="7"/>
      <c r="H6" s="7"/>
      <c r="I6" s="7"/>
      <c r="J6" s="7"/>
      <c r="K6" s="7"/>
      <c r="L6" s="7"/>
      <c r="M6" s="7"/>
      <c r="N6" s="12" t="s">
        <v>12</v>
      </c>
      <c r="O6" s="8"/>
      <c r="P6" s="8"/>
      <c r="Q6" s="7"/>
      <c r="R6" s="7"/>
    </row>
    <row r="7" spans="1:18" x14ac:dyDescent="0.15">
      <c r="A7" s="13" t="s">
        <v>72</v>
      </c>
      <c r="B7" s="7"/>
      <c r="C7" s="7"/>
      <c r="D7" s="7"/>
      <c r="E7" s="10"/>
      <c r="F7" s="7"/>
      <c r="G7" s="7"/>
      <c r="H7" s="7"/>
      <c r="I7" s="7"/>
      <c r="J7" s="7"/>
      <c r="K7" s="7"/>
      <c r="L7" s="7"/>
      <c r="M7" s="7"/>
      <c r="N7" s="12" t="s">
        <v>13</v>
      </c>
      <c r="O7" s="8"/>
      <c r="P7" s="8"/>
      <c r="Q7" s="7"/>
      <c r="R7" s="7"/>
    </row>
    <row r="8" spans="1:18" x14ac:dyDescent="0.15">
      <c r="A8" s="7"/>
      <c r="B8" s="14" t="s">
        <v>0</v>
      </c>
      <c r="C8" s="15" t="s">
        <v>1</v>
      </c>
      <c r="D8" s="16" t="s">
        <v>2</v>
      </c>
      <c r="E8" s="17" t="s">
        <v>3</v>
      </c>
      <c r="F8" s="16" t="s">
        <v>5</v>
      </c>
      <c r="G8" s="7"/>
      <c r="H8" s="14" t="s">
        <v>0</v>
      </c>
      <c r="I8" s="15" t="s">
        <v>1</v>
      </c>
      <c r="J8" s="16" t="s">
        <v>2</v>
      </c>
      <c r="K8" s="18" t="s">
        <v>3</v>
      </c>
      <c r="L8" s="16" t="s">
        <v>5</v>
      </c>
      <c r="M8" s="7"/>
      <c r="N8" s="8"/>
      <c r="O8" s="8"/>
      <c r="P8" s="8"/>
      <c r="Q8" s="7"/>
      <c r="R8" s="7"/>
    </row>
    <row r="9" spans="1:18" ht="28" x14ac:dyDescent="0.15">
      <c r="A9" s="7"/>
      <c r="B9" s="19" t="s">
        <v>27</v>
      </c>
      <c r="C9" s="20" t="s">
        <v>54</v>
      </c>
      <c r="D9" s="21"/>
      <c r="E9" s="77">
        <v>3.45</v>
      </c>
      <c r="F9" s="22">
        <f>D9*E9</f>
        <v>0</v>
      </c>
      <c r="G9" s="7"/>
      <c r="H9" s="23" t="s">
        <v>26</v>
      </c>
      <c r="I9" s="20" t="s">
        <v>62</v>
      </c>
      <c r="J9" s="21"/>
      <c r="K9" s="18">
        <v>3.45</v>
      </c>
      <c r="L9" s="22">
        <f>J9*K9</f>
        <v>0</v>
      </c>
      <c r="M9" s="7"/>
      <c r="N9" s="11"/>
      <c r="O9" s="8"/>
      <c r="P9" s="8"/>
      <c r="Q9" s="7"/>
      <c r="R9" s="7"/>
    </row>
    <row r="10" spans="1:18" ht="28" x14ac:dyDescent="0.15">
      <c r="A10" s="7"/>
      <c r="B10" s="19" t="s">
        <v>29</v>
      </c>
      <c r="C10" s="20" t="s">
        <v>55</v>
      </c>
      <c r="D10" s="21"/>
      <c r="E10" s="17">
        <v>3.45</v>
      </c>
      <c r="F10" s="22">
        <f t="shared" ref="F10:F16" si="0">D10*E10</f>
        <v>0</v>
      </c>
      <c r="G10" s="7"/>
      <c r="H10" s="23" t="s">
        <v>25</v>
      </c>
      <c r="I10" s="20" t="s">
        <v>63</v>
      </c>
      <c r="J10" s="21"/>
      <c r="K10" s="18">
        <v>3.45</v>
      </c>
      <c r="L10" s="22">
        <f t="shared" ref="L10:L15" si="1">J10*K10</f>
        <v>0</v>
      </c>
      <c r="M10" s="7"/>
      <c r="N10" s="24"/>
      <c r="O10" s="24"/>
      <c r="P10" s="24" t="s">
        <v>4</v>
      </c>
      <c r="Q10" s="7"/>
      <c r="R10" s="7"/>
    </row>
    <row r="11" spans="1:18" ht="28" x14ac:dyDescent="0.15">
      <c r="A11" s="7"/>
      <c r="B11" s="19" t="s">
        <v>28</v>
      </c>
      <c r="C11" s="20" t="s">
        <v>56</v>
      </c>
      <c r="D11" s="21"/>
      <c r="E11" s="17">
        <v>3.45</v>
      </c>
      <c r="F11" s="22">
        <f t="shared" si="0"/>
        <v>0</v>
      </c>
      <c r="G11" s="7"/>
      <c r="H11" s="23" t="s">
        <v>24</v>
      </c>
      <c r="I11" s="20" t="s">
        <v>64</v>
      </c>
      <c r="J11" s="21"/>
      <c r="K11" s="18">
        <v>3.45</v>
      </c>
      <c r="L11" s="22">
        <f t="shared" si="1"/>
        <v>0</v>
      </c>
      <c r="M11" s="7"/>
      <c r="N11" s="24"/>
      <c r="O11" s="25"/>
      <c r="P11" s="25" t="s">
        <v>4</v>
      </c>
      <c r="Q11" s="7"/>
      <c r="R11" s="7"/>
    </row>
    <row r="12" spans="1:18" ht="28" x14ac:dyDescent="0.15">
      <c r="A12" s="7"/>
      <c r="B12" s="19" t="s">
        <v>30</v>
      </c>
      <c r="C12" s="20" t="s">
        <v>57</v>
      </c>
      <c r="D12" s="21"/>
      <c r="E12" s="17">
        <v>3.45</v>
      </c>
      <c r="F12" s="22">
        <f t="shared" si="0"/>
        <v>0</v>
      </c>
      <c r="G12" s="7"/>
      <c r="H12" s="23" t="s">
        <v>23</v>
      </c>
      <c r="I12" s="20" t="s">
        <v>65</v>
      </c>
      <c r="J12" s="21"/>
      <c r="K12" s="18">
        <v>3.45</v>
      </c>
      <c r="L12" s="22">
        <f t="shared" si="1"/>
        <v>0</v>
      </c>
      <c r="M12" s="7"/>
      <c r="N12" s="24"/>
      <c r="O12" s="25"/>
      <c r="P12" s="25" t="s">
        <v>4</v>
      </c>
      <c r="Q12" s="7"/>
      <c r="R12" s="7"/>
    </row>
    <row r="13" spans="1:18" ht="28" x14ac:dyDescent="0.15">
      <c r="A13" s="7"/>
      <c r="B13" s="19" t="s">
        <v>31</v>
      </c>
      <c r="C13" s="20" t="s">
        <v>58</v>
      </c>
      <c r="D13" s="21"/>
      <c r="E13" s="17">
        <v>3.45</v>
      </c>
      <c r="F13" s="22">
        <f t="shared" si="0"/>
        <v>0</v>
      </c>
      <c r="G13" s="7"/>
      <c r="H13" s="23" t="s">
        <v>22</v>
      </c>
      <c r="I13" s="20" t="s">
        <v>66</v>
      </c>
      <c r="J13" s="21"/>
      <c r="K13" s="18">
        <v>3.45</v>
      </c>
      <c r="L13" s="22">
        <f t="shared" si="1"/>
        <v>0</v>
      </c>
      <c r="M13" s="7"/>
      <c r="N13" s="24"/>
      <c r="O13" s="25"/>
      <c r="P13" s="25" t="s">
        <v>4</v>
      </c>
      <c r="Q13" s="7"/>
      <c r="R13" s="7"/>
    </row>
    <row r="14" spans="1:18" ht="28" x14ac:dyDescent="0.15">
      <c r="A14" s="7"/>
      <c r="B14" s="19" t="s">
        <v>32</v>
      </c>
      <c r="C14" s="20" t="s">
        <v>59</v>
      </c>
      <c r="D14" s="21"/>
      <c r="E14" s="17">
        <v>3.45</v>
      </c>
      <c r="F14" s="22">
        <f t="shared" si="0"/>
        <v>0</v>
      </c>
      <c r="G14" s="7"/>
      <c r="H14" s="23" t="s">
        <v>21</v>
      </c>
      <c r="I14" s="20" t="s">
        <v>67</v>
      </c>
      <c r="J14" s="21"/>
      <c r="K14" s="18">
        <v>3.45</v>
      </c>
      <c r="L14" s="22">
        <f t="shared" si="1"/>
        <v>0</v>
      </c>
      <c r="M14" s="7"/>
      <c r="N14" s="24"/>
      <c r="O14" s="25"/>
      <c r="P14" s="25" t="s">
        <v>4</v>
      </c>
      <c r="Q14" s="7"/>
      <c r="R14" s="7"/>
    </row>
    <row r="15" spans="1:18" ht="28" x14ac:dyDescent="0.15">
      <c r="A15" s="7"/>
      <c r="B15" s="19" t="s">
        <v>33</v>
      </c>
      <c r="C15" s="20" t="s">
        <v>60</v>
      </c>
      <c r="D15" s="21"/>
      <c r="E15" s="17">
        <v>3.45</v>
      </c>
      <c r="F15" s="22">
        <f t="shared" si="0"/>
        <v>0</v>
      </c>
      <c r="G15" s="7"/>
      <c r="H15" s="23" t="s">
        <v>20</v>
      </c>
      <c r="I15" s="20" t="s">
        <v>68</v>
      </c>
      <c r="J15" s="21"/>
      <c r="K15" s="18">
        <v>3.45</v>
      </c>
      <c r="L15" s="22">
        <f t="shared" si="1"/>
        <v>0</v>
      </c>
      <c r="M15" s="7"/>
      <c r="N15" s="24"/>
      <c r="O15" s="25"/>
      <c r="P15" s="25" t="s">
        <v>4</v>
      </c>
      <c r="Q15" s="7"/>
      <c r="R15" s="7"/>
    </row>
    <row r="16" spans="1:18" ht="25.5" customHeight="1" x14ac:dyDescent="0.15">
      <c r="A16" s="7"/>
      <c r="B16" s="26" t="s">
        <v>34</v>
      </c>
      <c r="C16" s="20" t="s">
        <v>61</v>
      </c>
      <c r="D16" s="27"/>
      <c r="E16" s="17">
        <v>3.45</v>
      </c>
      <c r="F16" s="28">
        <f t="shared" si="0"/>
        <v>0</v>
      </c>
      <c r="G16" s="7"/>
      <c r="H16" s="23"/>
      <c r="I16" s="29"/>
      <c r="J16" s="21"/>
      <c r="K16" s="17"/>
      <c r="L16" s="22"/>
      <c r="M16" s="7"/>
      <c r="N16" s="8"/>
      <c r="O16" s="8"/>
      <c r="P16" s="8"/>
      <c r="Q16" s="7"/>
      <c r="R16" s="7"/>
    </row>
    <row r="17" spans="1:18" ht="22.5" customHeight="1" x14ac:dyDescent="0.15">
      <c r="A17" s="7"/>
      <c r="B17" s="30"/>
      <c r="C17" s="31" t="s">
        <v>44</v>
      </c>
      <c r="D17" s="32"/>
      <c r="E17" s="33"/>
      <c r="F17" s="34">
        <f>SUM(F9:F16)</f>
        <v>0</v>
      </c>
      <c r="G17" s="7"/>
      <c r="H17" s="35"/>
      <c r="I17" s="36"/>
      <c r="J17" s="37"/>
      <c r="K17" s="17"/>
      <c r="L17" s="22"/>
      <c r="M17" s="7"/>
      <c r="N17" s="8"/>
      <c r="O17" s="8"/>
      <c r="P17" s="8"/>
      <c r="Q17" s="7"/>
      <c r="R17" s="7"/>
    </row>
    <row r="18" spans="1:18" x14ac:dyDescent="0.15">
      <c r="A18" s="7"/>
      <c r="B18" s="7"/>
      <c r="C18" s="7"/>
      <c r="D18" s="7"/>
      <c r="E18" s="10"/>
      <c r="F18" s="7"/>
      <c r="G18" s="7"/>
      <c r="H18" s="7"/>
      <c r="I18" s="72" t="s">
        <v>88</v>
      </c>
      <c r="J18" s="73">
        <f>SUM(J9:J15,D9:D16)</f>
        <v>0</v>
      </c>
      <c r="K18" s="56"/>
      <c r="L18" s="54"/>
      <c r="M18" s="38"/>
      <c r="N18" s="24"/>
      <c r="O18" s="24"/>
      <c r="P18" s="24" t="s">
        <v>4</v>
      </c>
      <c r="Q18" s="7"/>
      <c r="R18" s="7"/>
    </row>
    <row r="19" spans="1:18" x14ac:dyDescent="0.15">
      <c r="A19" s="58" t="s">
        <v>17</v>
      </c>
      <c r="B19" s="59"/>
      <c r="C19" s="59"/>
      <c r="D19" s="59"/>
      <c r="E19" s="60"/>
      <c r="F19" s="61"/>
      <c r="G19" s="7"/>
      <c r="H19" s="7"/>
      <c r="I19" s="71"/>
      <c r="J19" s="55">
        <f>SUM(J16:J17)</f>
        <v>0</v>
      </c>
      <c r="K19" s="57"/>
      <c r="M19" s="38"/>
      <c r="N19" s="24"/>
      <c r="O19" s="25"/>
      <c r="P19" s="25" t="s">
        <v>4</v>
      </c>
      <c r="Q19" s="7"/>
      <c r="R19" s="7"/>
    </row>
    <row r="20" spans="1:18" x14ac:dyDescent="0.15">
      <c r="A20" s="62" t="s">
        <v>18</v>
      </c>
      <c r="B20" s="7"/>
      <c r="C20" s="7"/>
      <c r="D20" s="7"/>
      <c r="E20" s="10"/>
      <c r="F20" s="63"/>
      <c r="G20" s="7"/>
      <c r="H20" s="7"/>
      <c r="I20" s="40" t="s">
        <v>69</v>
      </c>
      <c r="J20" s="38">
        <f>SUM(J16:J17)</f>
        <v>0</v>
      </c>
      <c r="K20" s="38"/>
      <c r="L20" s="39"/>
      <c r="M20" s="38"/>
      <c r="N20" s="24"/>
      <c r="O20" s="25"/>
      <c r="P20" s="25" t="s">
        <v>4</v>
      </c>
      <c r="Q20" s="7"/>
      <c r="R20" s="7"/>
    </row>
    <row r="21" spans="1:18" x14ac:dyDescent="0.15">
      <c r="A21" s="64" t="s">
        <v>83</v>
      </c>
      <c r="B21" s="7"/>
      <c r="C21" s="7"/>
      <c r="D21" s="7"/>
      <c r="E21" s="10"/>
      <c r="F21" s="63"/>
      <c r="G21" s="7"/>
      <c r="H21" s="7"/>
      <c r="I21" s="7"/>
      <c r="J21" s="11"/>
      <c r="K21" s="41" t="s">
        <v>70</v>
      </c>
      <c r="L21" s="42">
        <f>SUM(L9:L17)+SUM(F9:F16)</f>
        <v>0</v>
      </c>
      <c r="M21" s="43"/>
      <c r="N21" s="24"/>
      <c r="O21" s="25"/>
      <c r="P21" s="25" t="s">
        <v>4</v>
      </c>
      <c r="Q21" s="7"/>
      <c r="R21" s="7"/>
    </row>
    <row r="22" spans="1:18" x14ac:dyDescent="0.15">
      <c r="A22" s="64" t="s">
        <v>84</v>
      </c>
      <c r="B22" s="7"/>
      <c r="C22" s="7"/>
      <c r="D22" s="7"/>
      <c r="E22" s="10"/>
      <c r="F22" s="63"/>
      <c r="G22" s="7"/>
      <c r="H22" s="7"/>
      <c r="I22" s="7"/>
      <c r="J22" s="7"/>
      <c r="K22" s="7"/>
      <c r="L22" s="7"/>
      <c r="M22" s="7"/>
      <c r="N22" s="44"/>
      <c r="O22" s="25"/>
      <c r="P22" s="25" t="s">
        <v>4</v>
      </c>
      <c r="Q22" s="7"/>
      <c r="R22" s="7"/>
    </row>
    <row r="23" spans="1:18" x14ac:dyDescent="0.15">
      <c r="A23" s="64" t="s">
        <v>85</v>
      </c>
      <c r="B23" s="7"/>
      <c r="C23" s="7"/>
      <c r="D23" s="7"/>
      <c r="E23" s="10"/>
      <c r="F23" s="63"/>
      <c r="G23" s="7"/>
      <c r="H23" s="7"/>
      <c r="I23" s="7"/>
      <c r="J23" s="11"/>
      <c r="K23" s="41" t="s">
        <v>71</v>
      </c>
      <c r="L23" s="45">
        <f>IF(J18&gt;1100, 37.09,IF(J18&gt;1000,34.67,IF(J18&gt;900,32.11,IF(J18&gt;800,32.11,IF(J18&gt;700,28.6,IF(J18&gt;600,25.63,IF(J18&gt;500,24.25,IF(J18&gt;400,22.66,IF(J18&gt;300,20.67,IF(J18&gt;200,19.48,IF(J18&gt;120,18.29,IF(J18&gt;60,17.49,IF(J18&gt;0, 16.7, 0)))))))))))))</f>
        <v>0</v>
      </c>
      <c r="M23" s="7"/>
      <c r="N23" s="44"/>
      <c r="O23" s="25"/>
      <c r="P23" s="25" t="s">
        <v>4</v>
      </c>
      <c r="Q23" s="7"/>
      <c r="R23" s="7"/>
    </row>
    <row r="24" spans="1:18" x14ac:dyDescent="0.15">
      <c r="A24" s="65" t="s">
        <v>86</v>
      </c>
      <c r="B24" s="66"/>
      <c r="C24" s="67" t="s">
        <v>87</v>
      </c>
      <c r="D24" s="67"/>
      <c r="E24" s="68"/>
      <c r="F24" s="69"/>
      <c r="G24" s="7"/>
      <c r="H24" s="7"/>
      <c r="I24" s="7"/>
      <c r="J24" s="7"/>
      <c r="K24" s="7"/>
      <c r="L24" s="7"/>
      <c r="M24" s="7"/>
      <c r="N24" s="24"/>
      <c r="O24" s="25"/>
      <c r="P24" s="25" t="s">
        <v>4</v>
      </c>
      <c r="Q24" s="7"/>
      <c r="R24" s="7"/>
    </row>
    <row r="25" spans="1:18" ht="17.25" customHeight="1" x14ac:dyDescent="0.2">
      <c r="A25" s="7"/>
      <c r="B25" s="7"/>
      <c r="C25" s="7"/>
      <c r="D25" s="7"/>
      <c r="E25" s="10"/>
      <c r="F25" s="7"/>
      <c r="G25" s="7"/>
      <c r="H25" s="7"/>
      <c r="I25" s="7"/>
      <c r="J25" s="46"/>
      <c r="K25" s="47" t="s">
        <v>53</v>
      </c>
      <c r="L25" s="48">
        <f>SUM(L21:L23)</f>
        <v>0</v>
      </c>
      <c r="M25" s="7"/>
      <c r="N25" s="12"/>
      <c r="O25" s="8"/>
      <c r="P25" s="8"/>
      <c r="Q25" s="7"/>
      <c r="R25" s="7"/>
    </row>
    <row r="26" spans="1:18" x14ac:dyDescent="0.15">
      <c r="A26" s="49" t="s">
        <v>81</v>
      </c>
      <c r="B26" s="7"/>
      <c r="C26" s="7"/>
      <c r="D26" s="7"/>
      <c r="E26" s="10"/>
      <c r="F26" s="7"/>
      <c r="G26" s="7"/>
      <c r="H26" s="7"/>
      <c r="I26" s="70" t="s">
        <v>82</v>
      </c>
      <c r="J26" s="7"/>
      <c r="K26" s="7"/>
      <c r="M26" s="7"/>
      <c r="N26" s="8"/>
      <c r="O26" s="8"/>
      <c r="P26" s="8"/>
      <c r="Q26" s="7"/>
      <c r="R26" s="7"/>
    </row>
    <row r="27" spans="1:18" x14ac:dyDescent="0.15">
      <c r="A27" s="7"/>
      <c r="B27" s="7"/>
      <c r="C27" s="7"/>
      <c r="D27" s="7"/>
      <c r="E27" s="10"/>
      <c r="F27" s="7"/>
      <c r="G27" s="7"/>
      <c r="H27" s="7"/>
      <c r="I27" s="7"/>
      <c r="J27" s="7"/>
      <c r="K27" s="7"/>
      <c r="L27" s="7"/>
      <c r="N27" s="8"/>
      <c r="O27" s="8"/>
      <c r="P27" s="8"/>
      <c r="Q27" s="7"/>
      <c r="R27" s="7"/>
    </row>
    <row r="28" spans="1:18" x14ac:dyDescent="0.15">
      <c r="A28" s="7" t="s">
        <v>45</v>
      </c>
      <c r="B28" s="7"/>
      <c r="C28" s="74"/>
      <c r="D28" s="74"/>
      <c r="E28" s="74"/>
      <c r="F28" s="74"/>
      <c r="G28" s="74"/>
      <c r="H28" s="7"/>
      <c r="I28" s="51" t="s">
        <v>49</v>
      </c>
      <c r="J28" s="74"/>
      <c r="K28" s="74"/>
      <c r="L28" s="7"/>
      <c r="M28" s="50" t="s">
        <v>76</v>
      </c>
      <c r="N28" s="8"/>
      <c r="O28" s="8"/>
      <c r="P28" s="8"/>
      <c r="Q28" s="7"/>
      <c r="R28" s="7"/>
    </row>
    <row r="29" spans="1:18" x14ac:dyDescent="0.15">
      <c r="A29" s="7"/>
      <c r="B29" s="7"/>
      <c r="C29" s="7"/>
      <c r="D29" s="7"/>
      <c r="E29" s="10"/>
      <c r="F29" s="7"/>
      <c r="G29" s="7"/>
      <c r="H29" s="7"/>
      <c r="I29" s="51"/>
      <c r="J29" s="7"/>
      <c r="K29" s="7"/>
      <c r="L29" s="7"/>
      <c r="M29" s="50" t="s">
        <v>77</v>
      </c>
      <c r="N29" s="8"/>
      <c r="O29" s="8"/>
      <c r="P29" s="8"/>
      <c r="Q29" s="7"/>
      <c r="R29" s="7"/>
    </row>
    <row r="30" spans="1:18" x14ac:dyDescent="0.15">
      <c r="A30" s="7" t="s">
        <v>46</v>
      </c>
      <c r="B30" s="7"/>
      <c r="C30" s="74"/>
      <c r="D30" s="74"/>
      <c r="E30" s="74"/>
      <c r="F30" s="74"/>
      <c r="G30" s="74"/>
      <c r="H30" s="7"/>
      <c r="I30" s="51" t="s">
        <v>50</v>
      </c>
      <c r="J30" s="74"/>
      <c r="K30" s="74"/>
      <c r="L30" s="7"/>
      <c r="M30" s="50" t="s">
        <v>19</v>
      </c>
      <c r="N30" s="8"/>
      <c r="O30" s="8"/>
      <c r="P30" s="8"/>
      <c r="Q30" s="7"/>
      <c r="R30" s="7"/>
    </row>
    <row r="31" spans="1:18" x14ac:dyDescent="0.15">
      <c r="A31" s="7"/>
      <c r="B31" s="7"/>
      <c r="C31" s="7"/>
      <c r="D31" s="7"/>
      <c r="E31" s="10"/>
      <c r="F31" s="7"/>
      <c r="G31" s="7"/>
      <c r="H31" s="7"/>
      <c r="I31" s="51"/>
      <c r="J31" s="7"/>
      <c r="K31" s="7"/>
      <c r="L31" s="7"/>
      <c r="N31" s="8"/>
      <c r="O31" s="8"/>
      <c r="P31" s="8"/>
      <c r="Q31" s="7"/>
      <c r="R31" s="7"/>
    </row>
    <row r="32" spans="1:18" x14ac:dyDescent="0.15">
      <c r="A32" s="7" t="s">
        <v>73</v>
      </c>
      <c r="B32" s="7"/>
      <c r="C32" s="74"/>
      <c r="D32" s="74"/>
      <c r="E32" s="74"/>
      <c r="F32" s="74"/>
      <c r="G32" s="74"/>
      <c r="H32" s="7"/>
      <c r="I32" s="51" t="s">
        <v>51</v>
      </c>
      <c r="J32" s="74"/>
      <c r="K32" s="74"/>
      <c r="L32" s="7"/>
      <c r="M32" s="12"/>
      <c r="N32" s="24"/>
      <c r="O32" s="24"/>
      <c r="P32" s="24"/>
      <c r="Q32" s="12"/>
      <c r="R32" s="7"/>
    </row>
    <row r="33" spans="1:18" x14ac:dyDescent="0.15">
      <c r="A33" s="7"/>
      <c r="B33" s="7"/>
      <c r="C33" s="7"/>
      <c r="D33" s="7"/>
      <c r="E33" s="10"/>
      <c r="F33" s="7"/>
      <c r="G33" s="7"/>
      <c r="H33" s="7"/>
      <c r="I33" s="51"/>
      <c r="J33" s="7"/>
      <c r="K33" s="7"/>
      <c r="L33" s="7"/>
      <c r="M33" s="12"/>
      <c r="N33" s="24"/>
      <c r="O33" s="24"/>
      <c r="P33" s="24"/>
      <c r="Q33" s="12"/>
      <c r="R33" s="7"/>
    </row>
    <row r="34" spans="1:18" x14ac:dyDescent="0.15">
      <c r="A34" s="7" t="s">
        <v>47</v>
      </c>
      <c r="B34" s="7"/>
      <c r="C34" s="74"/>
      <c r="D34" s="74"/>
      <c r="E34" s="10" t="s">
        <v>48</v>
      </c>
      <c r="F34" s="74"/>
      <c r="G34" s="74"/>
      <c r="H34" s="7"/>
      <c r="I34" s="51" t="s">
        <v>52</v>
      </c>
      <c r="J34" s="75"/>
      <c r="K34" s="75"/>
      <c r="L34" s="75"/>
      <c r="M34" s="75"/>
      <c r="N34" s="75"/>
      <c r="O34" s="8"/>
      <c r="P34" s="8"/>
      <c r="Q34" s="7"/>
      <c r="R34" s="7"/>
    </row>
    <row r="35" spans="1:18" x14ac:dyDescent="0.15">
      <c r="A35" s="7"/>
      <c r="B35" s="7"/>
      <c r="C35" s="7"/>
      <c r="D35" s="7"/>
      <c r="E35" s="10"/>
      <c r="F35" s="7"/>
      <c r="G35" s="7"/>
      <c r="H35" s="7"/>
      <c r="I35" s="7"/>
      <c r="J35" s="7"/>
      <c r="K35" s="7"/>
      <c r="L35" s="7"/>
      <c r="M35" s="7"/>
      <c r="N35" s="8"/>
      <c r="O35" s="8"/>
      <c r="P35" s="8"/>
      <c r="Q35" s="7"/>
      <c r="R35" s="7"/>
    </row>
    <row r="36" spans="1:18" x14ac:dyDescent="0.15">
      <c r="A36" s="52" t="s">
        <v>74</v>
      </c>
      <c r="B36" s="7"/>
      <c r="C36" s="74"/>
      <c r="D36" s="74"/>
      <c r="E36" s="74"/>
      <c r="F36" s="74"/>
      <c r="G36" s="74"/>
      <c r="H36" s="7"/>
      <c r="I36" s="53" t="s">
        <v>75</v>
      </c>
      <c r="J36" s="74"/>
      <c r="K36" s="74"/>
      <c r="L36" s="74"/>
      <c r="M36" s="74"/>
      <c r="N36" s="74"/>
      <c r="O36" s="8"/>
      <c r="P36" s="8"/>
      <c r="Q36" s="7"/>
      <c r="R36" s="7"/>
    </row>
  </sheetData>
  <sheetProtection algorithmName="SHA-512" hashValue="Z4s3BTkLFz1hmn0Vt2PV1QfLPNhhbKCLcvp0s2b/VBYLBA9gkoTfT1nIJJsppK80SEHdQEMh2fk8q9R+/dJhNA==" saltValue="3sblz7LoCOxmPmFWcma0Iw==" spinCount="100000" sheet="1" objects="1" scenarios="1"/>
  <dataConsolidate/>
  <mergeCells count="12">
    <mergeCell ref="A1:L1"/>
    <mergeCell ref="J28:K28"/>
    <mergeCell ref="J30:K30"/>
    <mergeCell ref="J32:K32"/>
    <mergeCell ref="C36:G36"/>
    <mergeCell ref="J36:N36"/>
    <mergeCell ref="J34:N34"/>
    <mergeCell ref="C28:G28"/>
    <mergeCell ref="C30:G30"/>
    <mergeCell ref="C32:G32"/>
    <mergeCell ref="C34:D34"/>
    <mergeCell ref="F34:G34"/>
  </mergeCells>
  <phoneticPr fontId="0" type="noConversion"/>
  <hyperlinks>
    <hyperlink ref="C24" r:id="rId1" xr:uid="{00000000-0004-0000-0000-000000000000}"/>
  </hyperlinks>
  <pageMargins left="0.5" right="0" top="0.64" bottom="0.28999999999999998" header="0.5" footer="0.28999999999999998"/>
  <pageSetup scale="92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4"/>
  <sheetViews>
    <sheetView workbookViewId="0">
      <selection sqref="A1:B14"/>
    </sheetView>
  </sheetViews>
  <sheetFormatPr baseColWidth="10" defaultColWidth="8.83203125" defaultRowHeight="13" x14ac:dyDescent="0.15"/>
  <sheetData>
    <row r="1" spans="1:2" x14ac:dyDescent="0.15">
      <c r="A1" s="3" t="s">
        <v>15</v>
      </c>
      <c r="B1" s="1"/>
    </row>
    <row r="2" spans="1:2" x14ac:dyDescent="0.15">
      <c r="A2" s="1"/>
      <c r="B2" s="1" t="s">
        <v>14</v>
      </c>
    </row>
    <row r="3" spans="1:2" x14ac:dyDescent="0.15">
      <c r="A3" s="4" t="s">
        <v>2</v>
      </c>
      <c r="B3" s="4" t="s">
        <v>7</v>
      </c>
    </row>
    <row r="4" spans="1:2" x14ac:dyDescent="0.15">
      <c r="A4" s="5" t="s">
        <v>16</v>
      </c>
      <c r="B4" s="6">
        <v>4</v>
      </c>
    </row>
    <row r="5" spans="1:2" x14ac:dyDescent="0.15">
      <c r="A5" s="4" t="s">
        <v>43</v>
      </c>
      <c r="B5" s="6">
        <v>4.5</v>
      </c>
    </row>
    <row r="6" spans="1:2" x14ac:dyDescent="0.15">
      <c r="A6" s="4" t="s">
        <v>40</v>
      </c>
      <c r="B6" s="6">
        <v>5</v>
      </c>
    </row>
    <row r="7" spans="1:2" x14ac:dyDescent="0.15">
      <c r="A7" s="4" t="s">
        <v>42</v>
      </c>
      <c r="B7" s="6">
        <v>5.5</v>
      </c>
    </row>
    <row r="8" spans="1:2" x14ac:dyDescent="0.15">
      <c r="A8" s="4" t="s">
        <v>8</v>
      </c>
      <c r="B8" s="6">
        <v>5.75</v>
      </c>
    </row>
    <row r="9" spans="1:2" x14ac:dyDescent="0.15">
      <c r="A9" s="4" t="s">
        <v>41</v>
      </c>
      <c r="B9" s="6">
        <v>6</v>
      </c>
    </row>
    <row r="10" spans="1:2" x14ac:dyDescent="0.15">
      <c r="A10" s="4" t="s">
        <v>39</v>
      </c>
      <c r="B10" s="6">
        <v>6.25</v>
      </c>
    </row>
    <row r="11" spans="1:2" x14ac:dyDescent="0.15">
      <c r="A11" s="4" t="s">
        <v>38</v>
      </c>
      <c r="B11" s="6">
        <v>6.5</v>
      </c>
    </row>
    <row r="12" spans="1:2" x14ac:dyDescent="0.15">
      <c r="A12" s="4" t="s">
        <v>37</v>
      </c>
      <c r="B12" s="6">
        <v>6.75</v>
      </c>
    </row>
    <row r="13" spans="1:2" x14ac:dyDescent="0.15">
      <c r="A13" s="4" t="s">
        <v>36</v>
      </c>
      <c r="B13" s="6">
        <v>7</v>
      </c>
    </row>
    <row r="14" spans="1:2" x14ac:dyDescent="0.15">
      <c r="A14" s="4" t="s">
        <v>35</v>
      </c>
      <c r="B14" s="6">
        <v>7.25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Florida Bandmasters Assoc.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Bula</dc:creator>
  <cp:lastModifiedBy>Josh Bula</cp:lastModifiedBy>
  <cp:lastPrinted>2013-09-04T14:01:10Z</cp:lastPrinted>
  <dcterms:created xsi:type="dcterms:W3CDTF">2001-09-04T19:55:10Z</dcterms:created>
  <dcterms:modified xsi:type="dcterms:W3CDTF">2025-08-07T14:33:44Z</dcterms:modified>
</cp:coreProperties>
</file>